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0730" windowHeight="110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41" i="1" l="1"/>
  <c r="E41" i="1"/>
  <c r="C35" i="1"/>
  <c r="C36" i="1"/>
  <c r="C37" i="1"/>
  <c r="C38" i="1"/>
  <c r="C39" i="1"/>
  <c r="C40" i="1"/>
  <c r="E16" i="1" l="1"/>
  <c r="D16" i="1"/>
  <c r="E15" i="1"/>
  <c r="D15" i="1"/>
  <c r="E2" i="1" l="1"/>
  <c r="C2" i="1" s="1"/>
  <c r="E3" i="1"/>
  <c r="E7" i="1"/>
  <c r="C3" i="1"/>
  <c r="C4" i="1"/>
  <c r="C5" i="1"/>
  <c r="C6" i="1"/>
  <c r="C7" i="1"/>
  <c r="C8" i="1"/>
  <c r="C9" i="1"/>
  <c r="C10" i="1"/>
  <c r="C11" i="1"/>
  <c r="C12" i="1"/>
  <c r="C13" i="1"/>
  <c r="C14" i="1"/>
  <c r="C16" i="1"/>
  <c r="C17" i="1"/>
  <c r="C18" i="1"/>
  <c r="C41" i="1" s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15" i="1" l="1"/>
</calcChain>
</file>

<file path=xl/sharedStrings.xml><?xml version="1.0" encoding="utf-8"?>
<sst xmlns="http://schemas.openxmlformats.org/spreadsheetml/2006/main" count="85" uniqueCount="59">
  <si>
    <t>№ п/п</t>
  </si>
  <si>
    <t>Наименование направления расходов</t>
  </si>
  <si>
    <t>Стоимость за единицу (руб.)</t>
  </si>
  <si>
    <t>Количество единиц (шт.)</t>
  </si>
  <si>
    <t>Общая сумма (руб.)</t>
  </si>
  <si>
    <t>Местоположение</t>
  </si>
  <si>
    <t>Персональный компьютер в сборе</t>
  </si>
  <si>
    <t>Телевизор LED DEXP U55E7000Е</t>
  </si>
  <si>
    <t>Доска пробковая 90*120см алюминиевая</t>
  </si>
  <si>
    <t>Парта ученическая 2-х местная регулир.</t>
  </si>
  <si>
    <t>Стул ученический регулир.</t>
  </si>
  <si>
    <t>Шкаф школьный для учебных пособий с нишей</t>
  </si>
  <si>
    <t>Стол учебный с подвесной тумбой</t>
  </si>
  <si>
    <t>Стеллаж библиотечный демонстрационный</t>
  </si>
  <si>
    <t>Стеллаж библиотечный двухсторонний</t>
  </si>
  <si>
    <t>Парта ученическая 2-х местная регулир. гр.3-5</t>
  </si>
  <si>
    <t>Стул УСИЛЕННЫЙ "Ученический", регулир. №3-5</t>
  </si>
  <si>
    <t>Парта трапециевидная ученическая 1- местная регулир. гр.5-7</t>
  </si>
  <si>
    <t>Стул УСИЛЕННЫЙ "Ученический", регулир. №5-7</t>
  </si>
  <si>
    <t>Расходные материалы для оргтехники (картриджы, клавиатуры, мыши и т.д.)</t>
  </si>
  <si>
    <t>Личные карты обучающихся</t>
  </si>
  <si>
    <t>Аттестаты и обложки к ним</t>
  </si>
  <si>
    <t>Канцелярские товары (офисная бумага, папки регистраторы, книги учета, ручки и т.д.)</t>
  </si>
  <si>
    <t>Учебные пособия для лабораторных работ по химии</t>
  </si>
  <si>
    <t>ИТОГО:</t>
  </si>
  <si>
    <t>Математика 1 кл.</t>
  </si>
  <si>
    <t>Окружающий мир 1 кл.</t>
  </si>
  <si>
    <t>Русский родной 1 кл.</t>
  </si>
  <si>
    <t>Русский родной 2 кл.</t>
  </si>
  <si>
    <t>Русский родной 3 кл.</t>
  </si>
  <si>
    <t>Русский родной 4 кл.</t>
  </si>
  <si>
    <t>Русский язык 1кл.</t>
  </si>
  <si>
    <t>Технология 5-6 кл.</t>
  </si>
  <si>
    <t>Технология 7-9 кл.</t>
  </si>
  <si>
    <t>Английский язык 10 кл.</t>
  </si>
  <si>
    <t>Английский язык 11 кл.</t>
  </si>
  <si>
    <t>Английский язык 2 кл.</t>
  </si>
  <si>
    <t>ОДНКНР 5 кл.</t>
  </si>
  <si>
    <t>Всеобщая история 8 кл.</t>
  </si>
  <si>
    <t>Всеобщая история 11 кл.</t>
  </si>
  <si>
    <t>История России 11 кл.</t>
  </si>
  <si>
    <t>Букварь 1 кл.</t>
  </si>
  <si>
    <t>Литературное чтение 1 кл.</t>
  </si>
  <si>
    <t>Литературное чтение 2 кл.</t>
  </si>
  <si>
    <t>Биология 11 кл.</t>
  </si>
  <si>
    <t>Химия 10 кл.</t>
  </si>
  <si>
    <t>учебные кабинеты 1в, 2в, 1б, 2в, 4б, 1а классов (2 корпус)</t>
  </si>
  <si>
    <t>все учебный кабинеты 2 корпуса</t>
  </si>
  <si>
    <t>учебный кабинет №3 (1 корпус), учебные кабинеты 5а, 5б, 6а, 6б, 2в, 1б классов, кабинет технологии (2 корпус)</t>
  </si>
  <si>
    <t>кабинет №9 (1 корпус)</t>
  </si>
  <si>
    <t>кабинет№9 (1 корпус)</t>
  </si>
  <si>
    <t>кабинет №11, кабинет заместителя директора по УР (1корпус)</t>
  </si>
  <si>
    <t>библиотека (2 корпус)</t>
  </si>
  <si>
    <t>учебный кабинет 1б класса (2 корпус</t>
  </si>
  <si>
    <t>учебные кабинеты 1 и 2 корпусов</t>
  </si>
  <si>
    <t>кабинет секретаря учебной части</t>
  </si>
  <si>
    <t>кабинет директора, выданы выпускникам</t>
  </si>
  <si>
    <t>учебные кабинеты</t>
  </si>
  <si>
    <t>кабинет №1 (1 корпус)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</si>
</sst>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43" fontId="2" fillId="0" borderId="1" xfId="1" applyFont="1" applyBorder="1"/>
    <xf numFmtId="0" fontId="3" fillId="0" borderId="1" xfId="0" applyFont="1" applyBorder="1" applyAlignment="1">
      <alignment wrapText="1"/>
    </xf>
    <xf numFmtId="43" fontId="3" fillId="0" borderId="1" xfId="0" applyNumberFormat="1" applyFont="1" applyBorder="1"/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H34" sqref="H34"/>
    </sheetView>
  </sheetViews>
  <sheetFormatPr defaultRowHeight="15" x14ac:dyDescent="0.25"/>
  <cols>
    <col min="1" max="1" width="9.140625" style="1"/>
    <col min="2" max="2" width="41" style="2" customWidth="1"/>
    <col min="3" max="3" width="27.28515625" style="1" bestFit="1" customWidth="1"/>
    <col min="4" max="4" width="23.85546875" style="1" bestFit="1" customWidth="1"/>
    <col min="5" max="5" width="19.7109375" style="1" bestFit="1" customWidth="1"/>
    <col min="6" max="6" width="29.42578125" style="1" customWidth="1"/>
    <col min="7" max="16384" width="9.140625" style="1"/>
  </cols>
  <sheetData>
    <row r="1" spans="1:6" ht="28.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45" x14ac:dyDescent="0.25">
      <c r="A2" s="4">
        <v>1</v>
      </c>
      <c r="B2" s="5" t="s">
        <v>6</v>
      </c>
      <c r="C2" s="6">
        <f>E2/D2</f>
        <v>25591.666666666668</v>
      </c>
      <c r="D2" s="9">
        <v>6</v>
      </c>
      <c r="E2" s="6">
        <f>17250+38000+29900+68400</f>
        <v>153550</v>
      </c>
      <c r="F2" s="5" t="s">
        <v>46</v>
      </c>
    </row>
    <row r="3" spans="1:6" ht="60" x14ac:dyDescent="0.25">
      <c r="A3" s="4">
        <v>2</v>
      </c>
      <c r="B3" s="5" t="s">
        <v>7</v>
      </c>
      <c r="C3" s="6">
        <f t="shared" ref="C3:C40" si="0">E3/D3</f>
        <v>31090</v>
      </c>
      <c r="D3" s="9">
        <v>8</v>
      </c>
      <c r="E3" s="6">
        <f>93270+155450</f>
        <v>248720</v>
      </c>
      <c r="F3" s="5" t="s">
        <v>48</v>
      </c>
    </row>
    <row r="4" spans="1:6" ht="30" x14ac:dyDescent="0.25">
      <c r="A4" s="4">
        <v>3</v>
      </c>
      <c r="B4" s="5" t="s">
        <v>8</v>
      </c>
      <c r="C4" s="6">
        <f t="shared" si="0"/>
        <v>4100</v>
      </c>
      <c r="D4" s="9">
        <v>13</v>
      </c>
      <c r="E4" s="6">
        <v>53300</v>
      </c>
      <c r="F4" s="5" t="s">
        <v>47</v>
      </c>
    </row>
    <row r="5" spans="1:6" x14ac:dyDescent="0.25">
      <c r="A5" s="4">
        <v>4</v>
      </c>
      <c r="B5" s="5" t="s">
        <v>9</v>
      </c>
      <c r="C5" s="6">
        <f t="shared" si="0"/>
        <v>2950</v>
      </c>
      <c r="D5" s="9">
        <v>15</v>
      </c>
      <c r="E5" s="6">
        <v>44250</v>
      </c>
      <c r="F5" s="4" t="s">
        <v>49</v>
      </c>
    </row>
    <row r="6" spans="1:6" x14ac:dyDescent="0.25">
      <c r="A6" s="4">
        <v>5</v>
      </c>
      <c r="B6" s="5" t="s">
        <v>10</v>
      </c>
      <c r="C6" s="6">
        <f t="shared" si="0"/>
        <v>1550</v>
      </c>
      <c r="D6" s="9">
        <v>30</v>
      </c>
      <c r="E6" s="6">
        <v>46500</v>
      </c>
      <c r="F6" s="4" t="s">
        <v>50</v>
      </c>
    </row>
    <row r="7" spans="1:6" ht="30" x14ac:dyDescent="0.25">
      <c r="A7" s="4">
        <v>6</v>
      </c>
      <c r="B7" s="5" t="s">
        <v>11</v>
      </c>
      <c r="C7" s="6">
        <f t="shared" si="0"/>
        <v>14400</v>
      </c>
      <c r="D7" s="9">
        <v>12</v>
      </c>
      <c r="E7" s="6">
        <f>144000+28800</f>
        <v>172800</v>
      </c>
      <c r="F7" s="5" t="s">
        <v>47</v>
      </c>
    </row>
    <row r="8" spans="1:6" ht="45" x14ac:dyDescent="0.25">
      <c r="A8" s="4">
        <v>7</v>
      </c>
      <c r="B8" s="5" t="s">
        <v>12</v>
      </c>
      <c r="C8" s="6">
        <f t="shared" si="0"/>
        <v>6900</v>
      </c>
      <c r="D8" s="9">
        <v>2</v>
      </c>
      <c r="E8" s="6">
        <v>13800</v>
      </c>
      <c r="F8" s="5" t="s">
        <v>51</v>
      </c>
    </row>
    <row r="9" spans="1:6" x14ac:dyDescent="0.25">
      <c r="A9" s="4">
        <v>8</v>
      </c>
      <c r="B9" s="5" t="s">
        <v>13</v>
      </c>
      <c r="C9" s="6">
        <f t="shared" si="0"/>
        <v>14700</v>
      </c>
      <c r="D9" s="9">
        <v>3</v>
      </c>
      <c r="E9" s="6">
        <v>44100</v>
      </c>
      <c r="F9" s="4" t="s">
        <v>52</v>
      </c>
    </row>
    <row r="10" spans="1:6" x14ac:dyDescent="0.25">
      <c r="A10" s="4">
        <v>9</v>
      </c>
      <c r="B10" s="5" t="s">
        <v>14</v>
      </c>
      <c r="C10" s="6">
        <f t="shared" si="0"/>
        <v>9460</v>
      </c>
      <c r="D10" s="9">
        <v>4</v>
      </c>
      <c r="E10" s="6">
        <v>37840</v>
      </c>
      <c r="F10" s="4" t="s">
        <v>52</v>
      </c>
    </row>
    <row r="11" spans="1:6" ht="30" x14ac:dyDescent="0.25">
      <c r="A11" s="4">
        <v>10</v>
      </c>
      <c r="B11" s="5" t="s">
        <v>15</v>
      </c>
      <c r="C11" s="6">
        <f t="shared" si="0"/>
        <v>2950</v>
      </c>
      <c r="D11" s="9">
        <v>15</v>
      </c>
      <c r="E11" s="6">
        <v>44250</v>
      </c>
      <c r="F11" s="5" t="s">
        <v>53</v>
      </c>
    </row>
    <row r="12" spans="1:6" ht="30" x14ac:dyDescent="0.25">
      <c r="A12" s="4">
        <v>11</v>
      </c>
      <c r="B12" s="5" t="s">
        <v>16</v>
      </c>
      <c r="C12" s="6">
        <f t="shared" si="0"/>
        <v>2000</v>
      </c>
      <c r="D12" s="9">
        <v>30</v>
      </c>
      <c r="E12" s="6">
        <v>60000</v>
      </c>
      <c r="F12" s="5" t="s">
        <v>53</v>
      </c>
    </row>
    <row r="13" spans="1:6" ht="30" x14ac:dyDescent="0.25">
      <c r="A13" s="4">
        <v>12</v>
      </c>
      <c r="B13" s="5" t="s">
        <v>17</v>
      </c>
      <c r="C13" s="6">
        <f t="shared" si="0"/>
        <v>3100</v>
      </c>
      <c r="D13" s="9">
        <v>30</v>
      </c>
      <c r="E13" s="6">
        <v>93000</v>
      </c>
      <c r="F13" s="4" t="s">
        <v>52</v>
      </c>
    </row>
    <row r="14" spans="1:6" ht="30" x14ac:dyDescent="0.25">
      <c r="A14" s="4">
        <v>13</v>
      </c>
      <c r="B14" s="5" t="s">
        <v>18</v>
      </c>
      <c r="C14" s="6">
        <f t="shared" si="0"/>
        <v>2000</v>
      </c>
      <c r="D14" s="9">
        <v>30</v>
      </c>
      <c r="E14" s="6">
        <v>60000</v>
      </c>
      <c r="F14" s="4" t="s">
        <v>52</v>
      </c>
    </row>
    <row r="15" spans="1:6" ht="30" x14ac:dyDescent="0.25">
      <c r="A15" s="4">
        <v>14</v>
      </c>
      <c r="B15" s="5" t="s">
        <v>19</v>
      </c>
      <c r="C15" s="6">
        <f t="shared" si="0"/>
        <v>2703</v>
      </c>
      <c r="D15" s="9">
        <f>2+5+2+1+1</f>
        <v>11</v>
      </c>
      <c r="E15" s="6">
        <f>2900+12900+3400+2800+7733</f>
        <v>29733</v>
      </c>
      <c r="F15" s="5" t="s">
        <v>54</v>
      </c>
    </row>
    <row r="16" spans="1:6" ht="30" x14ac:dyDescent="0.25">
      <c r="A16" s="4">
        <v>15</v>
      </c>
      <c r="B16" s="5" t="s">
        <v>20</v>
      </c>
      <c r="C16" s="6">
        <f t="shared" si="0"/>
        <v>32.727272727272727</v>
      </c>
      <c r="D16" s="9">
        <f>50+60</f>
        <v>110</v>
      </c>
      <c r="E16" s="6">
        <f>1200+2400</f>
        <v>3600</v>
      </c>
      <c r="F16" s="5" t="s">
        <v>55</v>
      </c>
    </row>
    <row r="17" spans="1:6" ht="30" x14ac:dyDescent="0.25">
      <c r="A17" s="4">
        <v>16</v>
      </c>
      <c r="B17" s="5" t="s">
        <v>21</v>
      </c>
      <c r="C17" s="6">
        <f t="shared" si="0"/>
        <v>54.666666666666664</v>
      </c>
      <c r="D17" s="9">
        <v>402</v>
      </c>
      <c r="E17" s="6">
        <v>21976</v>
      </c>
      <c r="F17" s="5" t="s">
        <v>56</v>
      </c>
    </row>
    <row r="18" spans="1:6" ht="45" x14ac:dyDescent="0.25">
      <c r="A18" s="4">
        <v>17</v>
      </c>
      <c r="B18" s="5" t="s">
        <v>22</v>
      </c>
      <c r="C18" s="6">
        <f t="shared" si="0"/>
        <v>95.057034220532316</v>
      </c>
      <c r="D18" s="9">
        <v>526</v>
      </c>
      <c r="E18" s="6">
        <v>50000</v>
      </c>
      <c r="F18" s="4" t="s">
        <v>57</v>
      </c>
    </row>
    <row r="19" spans="1:6" ht="30" x14ac:dyDescent="0.25">
      <c r="A19" s="4">
        <v>18</v>
      </c>
      <c r="B19" s="5" t="s">
        <v>23</v>
      </c>
      <c r="C19" s="6">
        <f t="shared" si="0"/>
        <v>209.62222222222223</v>
      </c>
      <c r="D19" s="9">
        <v>225</v>
      </c>
      <c r="E19" s="6">
        <v>47165</v>
      </c>
      <c r="F19" s="4" t="s">
        <v>58</v>
      </c>
    </row>
    <row r="20" spans="1:6" x14ac:dyDescent="0.25">
      <c r="A20" s="4">
        <v>19</v>
      </c>
      <c r="B20" s="5" t="s">
        <v>34</v>
      </c>
      <c r="C20" s="6">
        <f t="shared" si="0"/>
        <v>457.82</v>
      </c>
      <c r="D20" s="9">
        <v>5</v>
      </c>
      <c r="E20" s="6">
        <v>2289.1</v>
      </c>
      <c r="F20" s="4" t="s">
        <v>52</v>
      </c>
    </row>
    <row r="21" spans="1:6" x14ac:dyDescent="0.25">
      <c r="A21" s="4">
        <v>20</v>
      </c>
      <c r="B21" s="5" t="s">
        <v>35</v>
      </c>
      <c r="C21" s="6">
        <f t="shared" si="0"/>
        <v>457.82</v>
      </c>
      <c r="D21" s="9">
        <v>5</v>
      </c>
      <c r="E21" s="6">
        <v>2289.1</v>
      </c>
      <c r="F21" s="4" t="s">
        <v>52</v>
      </c>
    </row>
    <row r="22" spans="1:6" x14ac:dyDescent="0.25">
      <c r="A22" s="4">
        <v>21</v>
      </c>
      <c r="B22" s="5" t="s">
        <v>36</v>
      </c>
      <c r="C22" s="6">
        <f t="shared" si="0"/>
        <v>404.25</v>
      </c>
      <c r="D22" s="9">
        <v>180</v>
      </c>
      <c r="E22" s="6">
        <v>72765</v>
      </c>
      <c r="F22" s="4" t="s">
        <v>52</v>
      </c>
    </row>
    <row r="23" spans="1:6" x14ac:dyDescent="0.25">
      <c r="A23" s="4">
        <v>22</v>
      </c>
      <c r="B23" s="5" t="s">
        <v>37</v>
      </c>
      <c r="C23" s="6">
        <f t="shared" si="0"/>
        <v>400.4</v>
      </c>
      <c r="D23" s="9">
        <v>65</v>
      </c>
      <c r="E23" s="6">
        <v>26026</v>
      </c>
      <c r="F23" s="4" t="s">
        <v>52</v>
      </c>
    </row>
    <row r="24" spans="1:6" x14ac:dyDescent="0.25">
      <c r="A24" s="4">
        <v>23</v>
      </c>
      <c r="B24" s="5" t="s">
        <v>38</v>
      </c>
      <c r="C24" s="6">
        <f t="shared" si="0"/>
        <v>488.29</v>
      </c>
      <c r="D24" s="9">
        <v>85</v>
      </c>
      <c r="E24" s="6">
        <v>41504.65</v>
      </c>
      <c r="F24" s="4" t="s">
        <v>52</v>
      </c>
    </row>
    <row r="25" spans="1:6" x14ac:dyDescent="0.25">
      <c r="A25" s="4">
        <v>24</v>
      </c>
      <c r="B25" s="5" t="s">
        <v>39</v>
      </c>
      <c r="C25" s="6">
        <f t="shared" si="0"/>
        <v>376.2</v>
      </c>
      <c r="D25" s="9">
        <v>35</v>
      </c>
      <c r="E25" s="6">
        <v>13167</v>
      </c>
      <c r="F25" s="4" t="s">
        <v>52</v>
      </c>
    </row>
    <row r="26" spans="1:6" x14ac:dyDescent="0.25">
      <c r="A26" s="4">
        <v>25</v>
      </c>
      <c r="B26" s="5" t="s">
        <v>40</v>
      </c>
      <c r="C26" s="6">
        <f t="shared" si="0"/>
        <v>327.8</v>
      </c>
      <c r="D26" s="9">
        <v>70</v>
      </c>
      <c r="E26" s="6">
        <v>22946</v>
      </c>
      <c r="F26" s="4" t="s">
        <v>52</v>
      </c>
    </row>
    <row r="27" spans="1:6" x14ac:dyDescent="0.25">
      <c r="A27" s="4">
        <v>26</v>
      </c>
      <c r="B27" s="5" t="s">
        <v>41</v>
      </c>
      <c r="C27" s="6">
        <f t="shared" si="0"/>
        <v>352.77</v>
      </c>
      <c r="D27" s="9">
        <v>180</v>
      </c>
      <c r="E27" s="6">
        <v>63498.6</v>
      </c>
      <c r="F27" s="4" t="s">
        <v>52</v>
      </c>
    </row>
    <row r="28" spans="1:6" x14ac:dyDescent="0.25">
      <c r="A28" s="4">
        <v>27</v>
      </c>
      <c r="B28" s="5" t="s">
        <v>42</v>
      </c>
      <c r="C28" s="6">
        <f t="shared" si="0"/>
        <v>357.5</v>
      </c>
      <c r="D28" s="9">
        <v>90</v>
      </c>
      <c r="E28" s="6">
        <v>32175</v>
      </c>
      <c r="F28" s="4" t="s">
        <v>52</v>
      </c>
    </row>
    <row r="29" spans="1:6" x14ac:dyDescent="0.25">
      <c r="A29" s="4">
        <v>28</v>
      </c>
      <c r="B29" s="5" t="s">
        <v>43</v>
      </c>
      <c r="C29" s="6">
        <f t="shared" si="0"/>
        <v>382.25</v>
      </c>
      <c r="D29" s="9">
        <v>180</v>
      </c>
      <c r="E29" s="6">
        <v>68805</v>
      </c>
      <c r="F29" s="4" t="s">
        <v>52</v>
      </c>
    </row>
    <row r="30" spans="1:6" x14ac:dyDescent="0.25">
      <c r="A30" s="4">
        <v>29</v>
      </c>
      <c r="B30" s="5" t="s">
        <v>44</v>
      </c>
      <c r="C30" s="6">
        <f t="shared" si="0"/>
        <v>404.25</v>
      </c>
      <c r="D30" s="9">
        <v>35</v>
      </c>
      <c r="E30" s="6">
        <v>14148.75</v>
      </c>
      <c r="F30" s="4" t="s">
        <v>52</v>
      </c>
    </row>
    <row r="31" spans="1:6" x14ac:dyDescent="0.25">
      <c r="A31" s="4">
        <v>30</v>
      </c>
      <c r="B31" s="5" t="s">
        <v>45</v>
      </c>
      <c r="C31" s="6">
        <f t="shared" si="0"/>
        <v>407</v>
      </c>
      <c r="D31" s="9">
        <v>35</v>
      </c>
      <c r="E31" s="6">
        <v>14245</v>
      </c>
      <c r="F31" s="4" t="s">
        <v>52</v>
      </c>
    </row>
    <row r="32" spans="1:6" x14ac:dyDescent="0.25">
      <c r="A32" s="4">
        <v>31</v>
      </c>
      <c r="B32" s="5" t="s">
        <v>25</v>
      </c>
      <c r="C32" s="6">
        <f t="shared" si="0"/>
        <v>364.32000000000005</v>
      </c>
      <c r="D32" s="9">
        <v>180</v>
      </c>
      <c r="E32" s="6">
        <v>65577.600000000006</v>
      </c>
      <c r="F32" s="4" t="s">
        <v>52</v>
      </c>
    </row>
    <row r="33" spans="1:6" x14ac:dyDescent="0.25">
      <c r="A33" s="4">
        <v>32</v>
      </c>
      <c r="B33" s="5" t="s">
        <v>26</v>
      </c>
      <c r="C33" s="6">
        <f t="shared" si="0"/>
        <v>352.77</v>
      </c>
      <c r="D33" s="9">
        <v>180</v>
      </c>
      <c r="E33" s="6">
        <v>63498.6</v>
      </c>
      <c r="F33" s="4" t="s">
        <v>52</v>
      </c>
    </row>
    <row r="34" spans="1:6" x14ac:dyDescent="0.25">
      <c r="A34" s="4">
        <v>33</v>
      </c>
      <c r="B34" s="5" t="s">
        <v>27</v>
      </c>
      <c r="C34" s="6">
        <f t="shared" si="0"/>
        <v>464.31</v>
      </c>
      <c r="D34" s="9">
        <v>8</v>
      </c>
      <c r="E34" s="6">
        <v>3714.48</v>
      </c>
      <c r="F34" s="4" t="s">
        <v>52</v>
      </c>
    </row>
    <row r="35" spans="1:6" x14ac:dyDescent="0.25">
      <c r="A35" s="4">
        <v>34</v>
      </c>
      <c r="B35" s="5" t="s">
        <v>28</v>
      </c>
      <c r="C35" s="6">
        <f t="shared" si="0"/>
        <v>464.31</v>
      </c>
      <c r="D35" s="9">
        <v>8</v>
      </c>
      <c r="E35" s="6">
        <v>3714.48</v>
      </c>
      <c r="F35" s="4" t="s">
        <v>52</v>
      </c>
    </row>
    <row r="36" spans="1:6" x14ac:dyDescent="0.25">
      <c r="A36" s="4">
        <v>35</v>
      </c>
      <c r="B36" s="5" t="s">
        <v>29</v>
      </c>
      <c r="C36" s="6">
        <f t="shared" si="0"/>
        <v>464.31</v>
      </c>
      <c r="D36" s="9">
        <v>8</v>
      </c>
      <c r="E36" s="6">
        <v>3714.48</v>
      </c>
      <c r="F36" s="4" t="s">
        <v>52</v>
      </c>
    </row>
    <row r="37" spans="1:6" x14ac:dyDescent="0.25">
      <c r="A37" s="4">
        <v>36</v>
      </c>
      <c r="B37" s="5" t="s">
        <v>30</v>
      </c>
      <c r="C37" s="6">
        <f t="shared" si="0"/>
        <v>464.31</v>
      </c>
      <c r="D37" s="9">
        <v>8</v>
      </c>
      <c r="E37" s="6">
        <v>3714.48</v>
      </c>
      <c r="F37" s="4" t="s">
        <v>52</v>
      </c>
    </row>
    <row r="38" spans="1:6" x14ac:dyDescent="0.25">
      <c r="A38" s="4">
        <v>37</v>
      </c>
      <c r="B38" s="5" t="s">
        <v>31</v>
      </c>
      <c r="C38" s="6">
        <f t="shared" si="0"/>
        <v>370.7</v>
      </c>
      <c r="D38" s="9">
        <v>90</v>
      </c>
      <c r="E38" s="6">
        <v>33363</v>
      </c>
      <c r="F38" s="4" t="s">
        <v>52</v>
      </c>
    </row>
    <row r="39" spans="1:6" x14ac:dyDescent="0.25">
      <c r="A39" s="4">
        <v>38</v>
      </c>
      <c r="B39" s="5" t="s">
        <v>32</v>
      </c>
      <c r="C39" s="6">
        <f t="shared" si="0"/>
        <v>352</v>
      </c>
      <c r="D39" s="9">
        <v>35</v>
      </c>
      <c r="E39" s="6">
        <v>12320</v>
      </c>
      <c r="F39" s="4" t="s">
        <v>52</v>
      </c>
    </row>
    <row r="40" spans="1:6" x14ac:dyDescent="0.25">
      <c r="A40" s="4">
        <v>39</v>
      </c>
      <c r="B40" s="5" t="s">
        <v>33</v>
      </c>
      <c r="C40" s="6">
        <f t="shared" si="0"/>
        <v>352</v>
      </c>
      <c r="D40" s="9">
        <v>35</v>
      </c>
      <c r="E40" s="6">
        <v>12320</v>
      </c>
      <c r="F40" s="4" t="s">
        <v>52</v>
      </c>
    </row>
    <row r="41" spans="1:6" x14ac:dyDescent="0.25">
      <c r="A41" s="4"/>
      <c r="B41" s="7" t="s">
        <v>24</v>
      </c>
      <c r="C41" s="8">
        <f>SUM(C2:C40)</f>
        <v>132352.1198625034</v>
      </c>
      <c r="D41" s="8">
        <f t="shared" ref="D41:E41" si="1">SUM(D2:D40)</f>
        <v>2989</v>
      </c>
      <c r="E41" s="8">
        <f t="shared" si="1"/>
        <v>1800380.3200000003</v>
      </c>
      <c r="F41" s="4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Тузикова</dc:creator>
  <cp:lastModifiedBy>Пользователь Windows</cp:lastModifiedBy>
  <dcterms:created xsi:type="dcterms:W3CDTF">2021-10-20T05:32:39Z</dcterms:created>
  <dcterms:modified xsi:type="dcterms:W3CDTF">2021-10-21T05:31:56Z</dcterms:modified>
</cp:coreProperties>
</file>